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2-1 ホームページ関連\04 JEFMA\home\senyou\jyutyujisseki\"/>
    </mc:Choice>
  </mc:AlternateContent>
  <xr:revisionPtr revIDLastSave="0" documentId="13_ncr:1_{5F0F479A-53E3-4996-99E4-8437A1D073A5}" xr6:coauthVersionLast="47" xr6:coauthVersionMax="47" xr10:uidLastSave="{00000000-0000-0000-0000-000000000000}"/>
  <bookViews>
    <workbookView xWindow="5625" yWindow="600" windowWidth="20505" windowHeight="15750" xr2:uid="{00000000-000D-0000-FFFF-FFFF00000000}"/>
  </bookViews>
  <sheets>
    <sheet name="浸出水処理施設(2022年度）" sheetId="2" r:id="rId1"/>
  </sheets>
  <definedNames>
    <definedName name="_xlnm.Print_Area" localSheetId="0">'浸出水処理施設(2022年度）'!$A$1:$BX$15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2" l="1"/>
  <c r="J14" i="2"/>
  <c r="B14" i="2"/>
  <c r="J13" i="2"/>
  <c r="J8" i="2"/>
  <c r="K13" i="2"/>
  <c r="K11" i="2"/>
  <c r="K8" i="2"/>
  <c r="J11" i="2"/>
</calcChain>
</file>

<file path=xl/sharedStrings.xml><?xml version="1.0" encoding="utf-8"?>
<sst xmlns="http://schemas.openxmlformats.org/spreadsheetml/2006/main" count="247" uniqueCount="145">
  <si>
    <t>施設の名称</t>
    <rPh sb="0" eb="2">
      <t>シセツ</t>
    </rPh>
    <rPh sb="3" eb="5">
      <t>メイショウ</t>
    </rPh>
    <phoneticPr fontId="1"/>
  </si>
  <si>
    <t>施設整備事業の形態</t>
    <rPh sb="0" eb="2">
      <t>シセツ</t>
    </rPh>
    <rPh sb="2" eb="4">
      <t>セイビ</t>
    </rPh>
    <rPh sb="4" eb="6">
      <t>ジギョウ</t>
    </rPh>
    <rPh sb="7" eb="9">
      <t>ケイタイ</t>
    </rPh>
    <phoneticPr fontId="1"/>
  </si>
  <si>
    <t>その他</t>
    <rPh sb="2" eb="3">
      <t>ホカ</t>
    </rPh>
    <phoneticPr fontId="1"/>
  </si>
  <si>
    <t>契約先名/納入先名</t>
    <rPh sb="0" eb="3">
      <t>ケイヤクサキ</t>
    </rPh>
    <rPh sb="3" eb="4">
      <t>メイ</t>
    </rPh>
    <rPh sb="5" eb="9">
      <t>ノウニュウサキメイ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</si>
  <si>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</si>
  <si>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所在地</t>
    <rPh sb="0" eb="3">
      <t>ショザイチ</t>
    </rPh>
    <phoneticPr fontId="1"/>
  </si>
  <si>
    <t>補助金等の種別</t>
    <rPh sb="0" eb="3">
      <t>ホジョキン</t>
    </rPh>
    <rPh sb="3" eb="4">
      <t>トウ</t>
    </rPh>
    <rPh sb="5" eb="7">
      <t>シュベツ</t>
    </rPh>
    <phoneticPr fontId="1"/>
  </si>
  <si>
    <t>工場棟</t>
    <rPh sb="0" eb="3">
      <t>コウジョウトウ</t>
    </rPh>
    <phoneticPr fontId="1"/>
  </si>
  <si>
    <t>構造</t>
    <rPh sb="0" eb="2">
      <t>コウゾウ</t>
    </rPh>
    <phoneticPr fontId="1"/>
  </si>
  <si>
    <t>管理棟</t>
    <rPh sb="0" eb="3">
      <t>カンリトウ</t>
    </rPh>
    <phoneticPr fontId="1"/>
  </si>
  <si>
    <t>延床面積（㎡）</t>
    <rPh sb="0" eb="1">
      <t>ノ</t>
    </rPh>
    <rPh sb="1" eb="2">
      <t>ユカ</t>
    </rPh>
    <rPh sb="2" eb="4">
      <t>メンセキ</t>
    </rPh>
    <phoneticPr fontId="1"/>
  </si>
  <si>
    <t>敷地面積(㎡）</t>
    <rPh sb="0" eb="2">
      <t>シキチ</t>
    </rPh>
    <rPh sb="2" eb="4">
      <t>メンセキ</t>
    </rPh>
    <phoneticPr fontId="1"/>
  </si>
  <si>
    <t>その他（特記事項）</t>
    <rPh sb="2" eb="3">
      <t>ホカ</t>
    </rPh>
    <rPh sb="4" eb="8">
      <t>トッキジコウ</t>
    </rPh>
    <phoneticPr fontId="1"/>
  </si>
  <si>
    <t>BOD(mg/ｌ）</t>
    <phoneticPr fontId="1"/>
  </si>
  <si>
    <t>濃縮</t>
    <rPh sb="0" eb="2">
      <t>ノウシュク</t>
    </rPh>
    <phoneticPr fontId="1"/>
  </si>
  <si>
    <t>埋立地種類</t>
    <rPh sb="0" eb="3">
      <t>ウメタテチ</t>
    </rPh>
    <rPh sb="3" eb="5">
      <t>シュルイ</t>
    </rPh>
    <phoneticPr fontId="1"/>
  </si>
  <si>
    <t>不燃ごみ（％）</t>
    <rPh sb="0" eb="2">
      <t>フネン</t>
    </rPh>
    <phoneticPr fontId="1"/>
  </si>
  <si>
    <t>生ごみ(％）</t>
    <rPh sb="0" eb="1">
      <t>ナマ</t>
    </rPh>
    <phoneticPr fontId="1"/>
  </si>
  <si>
    <t>プラスチック類(％）</t>
    <rPh sb="6" eb="7">
      <t>ルイ</t>
    </rPh>
    <phoneticPr fontId="1"/>
  </si>
  <si>
    <t>焼却残渣</t>
    <rPh sb="0" eb="4">
      <t>ショウキャクザンサ</t>
    </rPh>
    <phoneticPr fontId="1"/>
  </si>
  <si>
    <t>pH(　～　）</t>
    <phoneticPr fontId="1"/>
  </si>
  <si>
    <t>COD(mg/ｌ）</t>
    <phoneticPr fontId="1"/>
  </si>
  <si>
    <t>T-N（mg/ｌ）</t>
    <phoneticPr fontId="1"/>
  </si>
  <si>
    <t>その他(mg/l）</t>
    <rPh sb="2" eb="3">
      <t>ホカ</t>
    </rPh>
    <phoneticPr fontId="1"/>
  </si>
  <si>
    <t>原水水質</t>
    <rPh sb="0" eb="2">
      <t>ゲンスイ</t>
    </rPh>
    <rPh sb="2" eb="4">
      <t>スイシツ</t>
    </rPh>
    <phoneticPr fontId="1"/>
  </si>
  <si>
    <t>SS（mg/ｌ）</t>
    <phoneticPr fontId="1"/>
  </si>
  <si>
    <t>処理水水質</t>
    <rPh sb="0" eb="3">
      <t>ショリスイ</t>
    </rPh>
    <rPh sb="3" eb="5">
      <t>スイシツ</t>
    </rPh>
    <phoneticPr fontId="1"/>
  </si>
  <si>
    <t>沈殿</t>
    <rPh sb="0" eb="2">
      <t>チンデン</t>
    </rPh>
    <phoneticPr fontId="1"/>
  </si>
  <si>
    <t>凝集沈殿</t>
    <rPh sb="0" eb="2">
      <t>ギョウシュウ</t>
    </rPh>
    <rPh sb="2" eb="4">
      <t>チンデン</t>
    </rPh>
    <phoneticPr fontId="1"/>
  </si>
  <si>
    <t>ｐH調整</t>
    <rPh sb="2" eb="4">
      <t>チョウセイ</t>
    </rPh>
    <phoneticPr fontId="1"/>
  </si>
  <si>
    <t>ﾌｪﾝﾄﾝ処理</t>
    <rPh sb="5" eb="7">
      <t>ショリ</t>
    </rPh>
    <phoneticPr fontId="1"/>
  </si>
  <si>
    <t>砂ろ過</t>
    <rPh sb="0" eb="1">
      <t>スナ</t>
    </rPh>
    <rPh sb="2" eb="3">
      <t>カ</t>
    </rPh>
    <phoneticPr fontId="1"/>
  </si>
  <si>
    <t>活性炭吸着</t>
    <rPh sb="0" eb="3">
      <t>カッセイタン</t>
    </rPh>
    <rPh sb="3" eb="5">
      <t>キュウチャク</t>
    </rPh>
    <phoneticPr fontId="1"/>
  </si>
  <si>
    <t>キレート処理</t>
    <rPh sb="4" eb="6">
      <t>ショリ</t>
    </rPh>
    <phoneticPr fontId="1"/>
  </si>
  <si>
    <t>脱水（遠心）</t>
    <rPh sb="0" eb="2">
      <t>ダッスイ</t>
    </rPh>
    <rPh sb="3" eb="5">
      <t>エンシン</t>
    </rPh>
    <phoneticPr fontId="1"/>
  </si>
  <si>
    <t>脱水(ベルト）</t>
    <rPh sb="0" eb="2">
      <t>ダッスイ</t>
    </rPh>
    <phoneticPr fontId="1"/>
  </si>
  <si>
    <t>ケーキホッパー</t>
    <phoneticPr fontId="1"/>
  </si>
  <si>
    <t>処理設備</t>
    <rPh sb="0" eb="2">
      <t>ショリ</t>
    </rPh>
    <rPh sb="2" eb="4">
      <t>セツビ</t>
    </rPh>
    <phoneticPr fontId="1"/>
  </si>
  <si>
    <t>前処理</t>
    <rPh sb="0" eb="1">
      <t>マエ</t>
    </rPh>
    <rPh sb="1" eb="3">
      <t>ショリ</t>
    </rPh>
    <phoneticPr fontId="1"/>
  </si>
  <si>
    <t>活性汚泥</t>
    <rPh sb="0" eb="2">
      <t>カッセイ</t>
    </rPh>
    <rPh sb="2" eb="4">
      <t>オデイ</t>
    </rPh>
    <phoneticPr fontId="1"/>
  </si>
  <si>
    <t>接触ばっ気</t>
    <rPh sb="0" eb="2">
      <t>セッショク</t>
    </rPh>
    <rPh sb="4" eb="5">
      <t>キ</t>
    </rPh>
    <phoneticPr fontId="1"/>
  </si>
  <si>
    <t>回転円板</t>
    <rPh sb="0" eb="2">
      <t>カイテン</t>
    </rPh>
    <rPh sb="2" eb="4">
      <t>エンバン</t>
    </rPh>
    <phoneticPr fontId="1"/>
  </si>
  <si>
    <t>生物処理（あり）</t>
    <rPh sb="0" eb="2">
      <t>セイブツ</t>
    </rPh>
    <rPh sb="2" eb="4">
      <t>ショリ</t>
    </rPh>
    <phoneticPr fontId="1"/>
  </si>
  <si>
    <t>運転時間</t>
    <rPh sb="0" eb="2">
      <t>ウンテン</t>
    </rPh>
    <rPh sb="2" eb="4">
      <t>ジカン</t>
    </rPh>
    <phoneticPr fontId="1"/>
  </si>
  <si>
    <t>運転管理体制</t>
    <rPh sb="0" eb="2">
      <t>ウンテン</t>
    </rPh>
    <rPh sb="2" eb="4">
      <t>カンリ</t>
    </rPh>
    <rPh sb="4" eb="6">
      <t>タイセイ</t>
    </rPh>
    <phoneticPr fontId="1"/>
  </si>
  <si>
    <t>前処理（あり）</t>
    <rPh sb="0" eb="3">
      <t>マエショリ</t>
    </rPh>
    <phoneticPr fontId="1"/>
  </si>
  <si>
    <t>生物処理</t>
    <rPh sb="0" eb="2">
      <t>セイブツ</t>
    </rPh>
    <rPh sb="2" eb="4">
      <t>ショリ</t>
    </rPh>
    <phoneticPr fontId="1"/>
  </si>
  <si>
    <t>物理化学処理</t>
    <rPh sb="0" eb="2">
      <t>ブツリ</t>
    </rPh>
    <rPh sb="2" eb="4">
      <t>カガク</t>
    </rPh>
    <rPh sb="4" eb="6">
      <t>ショリ</t>
    </rPh>
    <phoneticPr fontId="1"/>
  </si>
  <si>
    <t>物理化学処理（あり）</t>
    <rPh sb="0" eb="2">
      <t>ブツリ</t>
    </rPh>
    <rPh sb="2" eb="6">
      <t>カガクショリ</t>
    </rPh>
    <phoneticPr fontId="1"/>
  </si>
  <si>
    <t>汚泥処理</t>
    <rPh sb="0" eb="2">
      <t>オデイ</t>
    </rPh>
    <rPh sb="2" eb="4">
      <t>ショリ</t>
    </rPh>
    <phoneticPr fontId="1"/>
  </si>
  <si>
    <t>汚泥処理（あり）</t>
    <rPh sb="0" eb="4">
      <t>オデイショリ</t>
    </rPh>
    <phoneticPr fontId="1"/>
  </si>
  <si>
    <t>汚泥脱水処理(h/日/週）</t>
    <rPh sb="0" eb="2">
      <t>オデイ</t>
    </rPh>
    <rPh sb="2" eb="4">
      <t>ダッスイ</t>
    </rPh>
    <rPh sb="4" eb="6">
      <t>ショリ</t>
    </rPh>
    <rPh sb="9" eb="10">
      <t>ニチ</t>
    </rPh>
    <rPh sb="11" eb="12">
      <t>シュウ</t>
    </rPh>
    <phoneticPr fontId="1"/>
  </si>
  <si>
    <t>人員（名）</t>
    <rPh sb="0" eb="2">
      <t>ジンイン</t>
    </rPh>
    <rPh sb="3" eb="4">
      <t>メイ</t>
    </rPh>
    <phoneticPr fontId="1"/>
  </si>
  <si>
    <t>オゾン酸化</t>
    <rPh sb="3" eb="5">
      <t>サンカ</t>
    </rPh>
    <phoneticPr fontId="1"/>
  </si>
  <si>
    <t>計画処理量</t>
    <rPh sb="0" eb="2">
      <t>ケイカク</t>
    </rPh>
    <rPh sb="2" eb="5">
      <t>ショリリョウ</t>
    </rPh>
    <phoneticPr fontId="1"/>
  </si>
  <si>
    <t>(㎥/日）</t>
    <rPh sb="3" eb="4">
      <t>ニチ</t>
    </rPh>
    <phoneticPr fontId="1"/>
  </si>
  <si>
    <t>水処理（h/日）</t>
    <rPh sb="0" eb="1">
      <t>ミズ</t>
    </rPh>
    <rPh sb="1" eb="3">
      <t>ショリ</t>
    </rPh>
    <rPh sb="6" eb="7">
      <t>ニチ</t>
    </rPh>
    <phoneticPr fontId="1"/>
  </si>
  <si>
    <t>NH4ーN（mg/ｌ）</t>
    <phoneticPr fontId="1"/>
  </si>
  <si>
    <t>契約日</t>
    <rPh sb="0" eb="2">
      <t>ケイヤク</t>
    </rPh>
    <rPh sb="2" eb="3">
      <t>ヒ</t>
    </rPh>
    <phoneticPr fontId="1"/>
  </si>
  <si>
    <t>竣工予定日</t>
    <rPh sb="0" eb="2">
      <t>シュンコウ</t>
    </rPh>
    <rPh sb="2" eb="5">
      <t>ヨテイビ</t>
    </rPh>
    <phoneticPr fontId="1"/>
  </si>
  <si>
    <t xml:space="preserve"> 契約金額(税込）　　　      　　  　(単位：千円） 　　(千円未満四捨五入）</t>
    <rPh sb="1" eb="3">
      <t>ケイヤク</t>
    </rPh>
    <phoneticPr fontId="1"/>
  </si>
  <si>
    <t>T-P(mg/l）</t>
    <phoneticPr fontId="1"/>
  </si>
  <si>
    <t>Ca(mg/l）</t>
    <phoneticPr fontId="1"/>
  </si>
  <si>
    <t>Cl(mg/ｌ）</t>
    <phoneticPr fontId="1"/>
  </si>
  <si>
    <t>脱塩処理</t>
    <rPh sb="0" eb="1">
      <t>ダツ</t>
    </rPh>
    <rPh sb="1" eb="2">
      <t>シオ</t>
    </rPh>
    <rPh sb="2" eb="4">
      <t>ショリ</t>
    </rPh>
    <phoneticPr fontId="1"/>
  </si>
  <si>
    <t>脱塩処理（あり）</t>
    <rPh sb="0" eb="1">
      <t>ダツ</t>
    </rPh>
    <rPh sb="1" eb="2">
      <t>シオ</t>
    </rPh>
    <rPh sb="2" eb="4">
      <t>ショリ</t>
    </rPh>
    <phoneticPr fontId="1"/>
  </si>
  <si>
    <t>脱塩方式</t>
    <rPh sb="0" eb="1">
      <t>ダツ</t>
    </rPh>
    <rPh sb="1" eb="2">
      <t>シオ</t>
    </rPh>
    <rPh sb="2" eb="4">
      <t>ホウシキ</t>
    </rPh>
    <phoneticPr fontId="1"/>
  </si>
  <si>
    <t>濃縮液処理</t>
    <rPh sb="0" eb="5">
      <t>ノウシュクエキショリ</t>
    </rPh>
    <phoneticPr fontId="1"/>
  </si>
  <si>
    <t>調整槽容量</t>
    <rPh sb="0" eb="2">
      <t>チョウセイ</t>
    </rPh>
    <rPh sb="2" eb="3">
      <t>ソウ</t>
    </rPh>
    <rPh sb="3" eb="5">
      <t>ヨウリョウ</t>
    </rPh>
    <phoneticPr fontId="1"/>
  </si>
  <si>
    <t>(㎥）</t>
    <phoneticPr fontId="1"/>
  </si>
  <si>
    <t>クボタ環境エンジニアリング㈱</t>
  </si>
  <si>
    <t>佐川町加茂管理型産業廃棄物最終処分場</t>
    <rPh sb="0" eb="2">
      <t>サガワ</t>
    </rPh>
    <rPh sb="2" eb="3">
      <t>チョウ</t>
    </rPh>
    <rPh sb="3" eb="5">
      <t>カモ</t>
    </rPh>
    <rPh sb="5" eb="8">
      <t>カンリガタ</t>
    </rPh>
    <rPh sb="8" eb="10">
      <t>サンギョウ</t>
    </rPh>
    <rPh sb="10" eb="13">
      <t>ハイキブツ</t>
    </rPh>
    <rPh sb="13" eb="18">
      <t>サイシュウショブンジョウ</t>
    </rPh>
    <phoneticPr fontId="1"/>
  </si>
  <si>
    <t>高知県高岡郡佐川町加茂</t>
    <rPh sb="0" eb="3">
      <t>コウチケン</t>
    </rPh>
    <rPh sb="3" eb="5">
      <t>タカオカ</t>
    </rPh>
    <rPh sb="5" eb="6">
      <t>グン</t>
    </rPh>
    <rPh sb="6" eb="8">
      <t>サガワ</t>
    </rPh>
    <rPh sb="8" eb="9">
      <t>チョウ</t>
    </rPh>
    <rPh sb="9" eb="11">
      <t>カモ</t>
    </rPh>
    <phoneticPr fontId="1"/>
  </si>
  <si>
    <t>機械・土建(甲型JV)</t>
  </si>
  <si>
    <t>6.0～10.0</t>
    <phoneticPr fontId="1"/>
  </si>
  <si>
    <t>5.8～8.6</t>
    <phoneticPr fontId="1"/>
  </si>
  <si>
    <t>6h/日、5日/週</t>
    <rPh sb="3" eb="4">
      <t>ニチ</t>
    </rPh>
    <rPh sb="6" eb="7">
      <t>ニチ</t>
    </rPh>
    <rPh sb="8" eb="9">
      <t>シュウ</t>
    </rPh>
    <phoneticPr fontId="1"/>
  </si>
  <si>
    <t>24h/日</t>
    <rPh sb="4" eb="5">
      <t>ニチ</t>
    </rPh>
    <phoneticPr fontId="1"/>
  </si>
  <si>
    <t>○　　</t>
  </si>
  <si>
    <t>○</t>
  </si>
  <si>
    <t>あり</t>
  </si>
  <si>
    <t>ED</t>
  </si>
  <si>
    <t>乾燥固化</t>
  </si>
  <si>
    <t>EPC</t>
  </si>
  <si>
    <t>凝集膜ろ過</t>
    <rPh sb="0" eb="2">
      <t>ギョウシュウ</t>
    </rPh>
    <rPh sb="2" eb="3">
      <t>マク</t>
    </rPh>
    <rPh sb="4" eb="5">
      <t>カ</t>
    </rPh>
    <phoneticPr fontId="1"/>
  </si>
  <si>
    <t>循環交付金</t>
  </si>
  <si>
    <t>屋根付</t>
  </si>
  <si>
    <t>なし　</t>
  </si>
  <si>
    <t>一部委託</t>
  </si>
  <si>
    <t>鉄骨</t>
  </si>
  <si>
    <t>560㎡</t>
    <phoneticPr fontId="1"/>
  </si>
  <si>
    <t>KKEは機電のみ（土建含まない）</t>
    <rPh sb="4" eb="6">
      <t>キデン</t>
    </rPh>
    <rPh sb="9" eb="11">
      <t>ドケン</t>
    </rPh>
    <rPh sb="11" eb="12">
      <t>フク</t>
    </rPh>
    <phoneticPr fontId="1"/>
  </si>
  <si>
    <t>未定</t>
    <rPh sb="0" eb="2">
      <t>ミテイ</t>
    </rPh>
    <phoneticPr fontId="1"/>
  </si>
  <si>
    <t>公益財団法人エコサイクル高知</t>
    <rPh sb="0" eb="2">
      <t>コウエキ</t>
    </rPh>
    <rPh sb="2" eb="6">
      <t>ザイダンホウジン</t>
    </rPh>
    <phoneticPr fontId="1"/>
  </si>
  <si>
    <t>DXNs 10pg-TEQ/l</t>
  </si>
  <si>
    <t>㈱西原環境</t>
  </si>
  <si>
    <t>青森県弘前市</t>
    <rPh sb="0" eb="3">
      <t>アオモリケン</t>
    </rPh>
    <rPh sb="3" eb="6">
      <t>ヒロサキシ</t>
    </rPh>
    <phoneticPr fontId="1"/>
  </si>
  <si>
    <t>弘前市埋立処分場第２次水処理施設</t>
    <phoneticPr fontId="1"/>
  </si>
  <si>
    <t>青森県弘前市大字十腰字猿沢2397</t>
    <rPh sb="6" eb="8">
      <t>オオアザ</t>
    </rPh>
    <rPh sb="8" eb="9">
      <t>ジュウ</t>
    </rPh>
    <rPh sb="9" eb="10">
      <t>コシ</t>
    </rPh>
    <rPh sb="10" eb="11">
      <t>アザ</t>
    </rPh>
    <rPh sb="11" eb="12">
      <t>サル</t>
    </rPh>
    <rPh sb="12" eb="13">
      <t>サワ</t>
    </rPh>
    <phoneticPr fontId="1"/>
  </si>
  <si>
    <t>土建分離</t>
  </si>
  <si>
    <t>山間</t>
  </si>
  <si>
    <t>なし</t>
  </si>
  <si>
    <t>水ingエンジニアリング㈱</t>
  </si>
  <si>
    <t>千葉市</t>
    <rPh sb="0" eb="3">
      <t>チバシ</t>
    </rPh>
    <phoneticPr fontId="1"/>
  </si>
  <si>
    <t>千葉市下田最終処分場浸出水処理施設</t>
    <rPh sb="0" eb="3">
      <t>チバシ</t>
    </rPh>
    <rPh sb="3" eb="5">
      <t>シモダ</t>
    </rPh>
    <rPh sb="5" eb="10">
      <t>サイシュウショブンジョウ</t>
    </rPh>
    <rPh sb="10" eb="13">
      <t>シンシュツスイ</t>
    </rPh>
    <rPh sb="13" eb="17">
      <t>ショリシセツ</t>
    </rPh>
    <phoneticPr fontId="1"/>
  </si>
  <si>
    <t>DBO</t>
  </si>
  <si>
    <t>一括</t>
  </si>
  <si>
    <t>1500以上</t>
    <rPh sb="4" eb="6">
      <t>イジョウ</t>
    </rPh>
    <phoneticPr fontId="1"/>
  </si>
  <si>
    <t>無</t>
    <rPh sb="0" eb="1">
      <t>ナ</t>
    </rPh>
    <phoneticPr fontId="1"/>
  </si>
  <si>
    <t>6.5～8.5</t>
    <phoneticPr fontId="1"/>
  </si>
  <si>
    <t>80以下</t>
    <rPh sb="2" eb="4">
      <t>イカ</t>
    </rPh>
    <phoneticPr fontId="1"/>
  </si>
  <si>
    <t>30以下</t>
    <rPh sb="2" eb="4">
      <t>イカ</t>
    </rPh>
    <phoneticPr fontId="1"/>
  </si>
  <si>
    <t>120以下</t>
    <rPh sb="3" eb="5">
      <t>イカ</t>
    </rPh>
    <phoneticPr fontId="1"/>
  </si>
  <si>
    <t>ー</t>
    <phoneticPr fontId="1"/>
  </si>
  <si>
    <t>5以下</t>
    <rPh sb="1" eb="3">
      <t>イカ</t>
    </rPh>
    <phoneticPr fontId="1"/>
  </si>
  <si>
    <t>10以下</t>
    <rPh sb="2" eb="4">
      <t>イカ</t>
    </rPh>
    <phoneticPr fontId="1"/>
  </si>
  <si>
    <t>16(平均8)以下</t>
    <rPh sb="3" eb="5">
      <t>ヘイキン</t>
    </rPh>
    <rPh sb="7" eb="9">
      <t>イカ</t>
    </rPh>
    <phoneticPr fontId="1"/>
  </si>
  <si>
    <t>あり</t>
    <phoneticPr fontId="1"/>
  </si>
  <si>
    <t>○</t>
    <phoneticPr fontId="1"/>
  </si>
  <si>
    <t>なし</t>
    <phoneticPr fontId="1"/>
  </si>
  <si>
    <t>消毒</t>
    <rPh sb="0" eb="2">
      <t>ショウドク</t>
    </rPh>
    <phoneticPr fontId="1"/>
  </si>
  <si>
    <t>24時間/日、7日/週</t>
    <rPh sb="2" eb="4">
      <t>ジカン</t>
    </rPh>
    <rPh sb="5" eb="6">
      <t>ニチ</t>
    </rPh>
    <rPh sb="8" eb="9">
      <t>ニチ</t>
    </rPh>
    <rPh sb="10" eb="11">
      <t>シュウ</t>
    </rPh>
    <phoneticPr fontId="1"/>
  </si>
  <si>
    <t>5h以下/日、５日以下/週</t>
    <rPh sb="2" eb="4">
      <t>イカ</t>
    </rPh>
    <rPh sb="5" eb="6">
      <t>ニチ</t>
    </rPh>
    <rPh sb="8" eb="9">
      <t>ニチ</t>
    </rPh>
    <rPh sb="9" eb="11">
      <t>イカ</t>
    </rPh>
    <rPh sb="12" eb="13">
      <t>シュウ</t>
    </rPh>
    <phoneticPr fontId="1"/>
  </si>
  <si>
    <t>全委託</t>
  </si>
  <si>
    <t>RC</t>
  </si>
  <si>
    <t>6652.58㎡</t>
    <phoneticPr fontId="1"/>
  </si>
  <si>
    <t>処理棟管理棟合棟のため管理棟セルに記入。延べ床面積は合計値。
契約金額は設計建設業務のみで消費税10％で計算。
契約金額は2,435,964,000 円（税抜）</t>
    <rPh sb="0" eb="3">
      <t>ショリトウ</t>
    </rPh>
    <rPh sb="3" eb="6">
      <t>カンリトウ</t>
    </rPh>
    <rPh sb="6" eb="7">
      <t>ゴウ</t>
    </rPh>
    <rPh sb="7" eb="8">
      <t>トウ</t>
    </rPh>
    <rPh sb="11" eb="14">
      <t>カンリトウ</t>
    </rPh>
    <rPh sb="17" eb="19">
      <t>キニュウ</t>
    </rPh>
    <rPh sb="20" eb="21">
      <t>ノ</t>
    </rPh>
    <rPh sb="22" eb="25">
      <t>ユカメンセキ</t>
    </rPh>
    <rPh sb="26" eb="29">
      <t>ゴウケイチ</t>
    </rPh>
    <rPh sb="31" eb="35">
      <t>ケイヤクキンガク</t>
    </rPh>
    <rPh sb="36" eb="40">
      <t>セッケイケンセツ</t>
    </rPh>
    <rPh sb="40" eb="42">
      <t>ギョウム</t>
    </rPh>
    <rPh sb="45" eb="48">
      <t>ショウヒゼイ</t>
    </rPh>
    <rPh sb="52" eb="54">
      <t>ケイサン</t>
    </rPh>
    <rPh sb="56" eb="60">
      <t>ケイヤクキンガク</t>
    </rPh>
    <rPh sb="75" eb="76">
      <t>エン</t>
    </rPh>
    <rPh sb="77" eb="79">
      <t>ゼイヌ</t>
    </rPh>
    <phoneticPr fontId="1"/>
  </si>
  <si>
    <t>春日部市</t>
    <rPh sb="0" eb="4">
      <t>カスカベシ</t>
    </rPh>
    <phoneticPr fontId="1"/>
  </si>
  <si>
    <t>春日部市一般廃棄物最終処分場浸出水処理施設</t>
    <rPh sb="0" eb="4">
      <t>カスカベシ</t>
    </rPh>
    <rPh sb="4" eb="6">
      <t>イッパン</t>
    </rPh>
    <rPh sb="6" eb="9">
      <t>ハイキブツ</t>
    </rPh>
    <rPh sb="9" eb="14">
      <t>サイシュウショブンジョウ</t>
    </rPh>
    <rPh sb="14" eb="17">
      <t>シンシュツスイ</t>
    </rPh>
    <rPh sb="17" eb="21">
      <t>ショリシセツ</t>
    </rPh>
    <phoneticPr fontId="1"/>
  </si>
  <si>
    <t>自治体単独</t>
  </si>
  <si>
    <t>平地</t>
  </si>
  <si>
    <t>25以下</t>
    <rPh sb="2" eb="4">
      <t>イカ</t>
    </rPh>
    <phoneticPr fontId="1"/>
  </si>
  <si>
    <t>1以下</t>
    <rPh sb="1" eb="3">
      <t>イカ</t>
    </rPh>
    <phoneticPr fontId="1"/>
  </si>
  <si>
    <t>100以下</t>
    <rPh sb="3" eb="5">
      <t>イカ</t>
    </rPh>
    <phoneticPr fontId="1"/>
  </si>
  <si>
    <t>脱水機休止</t>
    <rPh sb="0" eb="5">
      <t>ダッスイキキュウシ</t>
    </rPh>
    <phoneticPr fontId="1"/>
  </si>
  <si>
    <t>なし（場外搬出）</t>
    <rPh sb="3" eb="7">
      <t>ジョウガイハンシュツ</t>
    </rPh>
    <phoneticPr fontId="1"/>
  </si>
  <si>
    <t>不明</t>
    <rPh sb="0" eb="2">
      <t>フメイ</t>
    </rPh>
    <phoneticPr fontId="1"/>
  </si>
  <si>
    <t>原水水質は、第一期処分場のものを記入
ケーキホッパは、設備としてはあるが使用していない。脱水機も休止中。</t>
    <rPh sb="0" eb="4">
      <t>ゲンスイスイシツ</t>
    </rPh>
    <rPh sb="6" eb="8">
      <t>ダイイチ</t>
    </rPh>
    <rPh sb="8" eb="9">
      <t>キ</t>
    </rPh>
    <rPh sb="9" eb="12">
      <t>ショブンジョウ</t>
    </rPh>
    <rPh sb="16" eb="18">
      <t>キニュウ</t>
    </rPh>
    <rPh sb="27" eb="29">
      <t>セツビ</t>
    </rPh>
    <rPh sb="36" eb="38">
      <t>シヨウ</t>
    </rPh>
    <rPh sb="44" eb="47">
      <t>ダッスイキ</t>
    </rPh>
    <rPh sb="48" eb="51">
      <t>キュウシチュウ</t>
    </rPh>
    <phoneticPr fontId="1"/>
  </si>
  <si>
    <t>小計</t>
    <rPh sb="0" eb="2">
      <t>ショウケイ</t>
    </rPh>
    <phoneticPr fontId="1"/>
  </si>
  <si>
    <t xml:space="preserve"> </t>
    <phoneticPr fontId="1"/>
  </si>
  <si>
    <t>合計</t>
    <rPh sb="0" eb="2">
      <t>ゴウケイ</t>
    </rPh>
    <phoneticPr fontId="1"/>
  </si>
  <si>
    <t>2022年度（令和４年度）浸出水処理施設</t>
    <rPh sb="4" eb="6">
      <t>ネンド</t>
    </rPh>
    <rPh sb="7" eb="9">
      <t>レイワ</t>
    </rPh>
    <rPh sb="10" eb="12">
      <t>ネンド</t>
    </rPh>
    <rPh sb="13" eb="15">
      <t>シンシュツ</t>
    </rPh>
    <rPh sb="15" eb="16">
      <t>ミズ</t>
    </rPh>
    <rPh sb="16" eb="18">
      <t>ショリ</t>
    </rPh>
    <rPh sb="18" eb="20">
      <t>シセツ</t>
    </rPh>
    <phoneticPr fontId="1"/>
  </si>
  <si>
    <t xml:space="preserve">千葉県千葉市若葉区谷当町580番１ </t>
    <rPh sb="0" eb="3">
      <t>チバケン</t>
    </rPh>
    <rPh sb="3" eb="6">
      <t>チバシ</t>
    </rPh>
    <rPh sb="6" eb="9">
      <t>ワカバク</t>
    </rPh>
    <rPh sb="9" eb="10">
      <t>タニ</t>
    </rPh>
    <rPh sb="10" eb="11">
      <t>トウ</t>
    </rPh>
    <rPh sb="11" eb="12">
      <t>マチ</t>
    </rPh>
    <rPh sb="15" eb="16">
      <t>バン</t>
    </rPh>
    <phoneticPr fontId="1"/>
  </si>
  <si>
    <t>契約範囲・契約形態</t>
    <rPh sb="0" eb="2">
      <t>ケイヤク</t>
    </rPh>
    <rPh sb="2" eb="4">
      <t>ハンイ</t>
    </rPh>
    <rPh sb="5" eb="7">
      <t>ケイヤク</t>
    </rPh>
    <rPh sb="7" eb="9">
      <t>ケイタイ</t>
    </rPh>
    <phoneticPr fontId="1"/>
  </si>
  <si>
    <t>埼玉県春日部市東中野</t>
    <rPh sb="0" eb="3">
      <t>サイタマケン</t>
    </rPh>
    <rPh sb="3" eb="7">
      <t>カスカベシ</t>
    </rPh>
    <rPh sb="7" eb="10">
      <t>ヒガシナカノ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</si>
</sst>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#,##0&quot;件&quot;"/>
    <numFmt numFmtId="178" formatCode="#,##0&quot;㎥/日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b/>
      <sz val="11"/>
      <color rgb="FF0000FF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3" xfId="0" applyFont="1" applyFill="1" applyBorder="1">
      <alignment vertical="center"/>
    </xf>
    <xf numFmtId="0" fontId="7" fillId="2" borderId="1" xfId="0" applyFont="1" applyFill="1" applyBorder="1">
      <alignment vertical="center"/>
    </xf>
    <xf numFmtId="3" fontId="7" fillId="2" borderId="1" xfId="0" applyNumberFormat="1" applyFont="1" applyFill="1" applyBorder="1">
      <alignment vertical="center"/>
    </xf>
    <xf numFmtId="38" fontId="7" fillId="2" borderId="1" xfId="1" applyFont="1" applyFill="1" applyBorder="1">
      <alignment vertical="center"/>
    </xf>
    <xf numFmtId="0" fontId="7" fillId="2" borderId="1" xfId="0" applyFont="1" applyFill="1" applyBorder="1" applyAlignment="1">
      <alignment horizontal="right" vertical="center"/>
    </xf>
    <xf numFmtId="0" fontId="2" fillId="2" borderId="1" xfId="0" applyFont="1" applyFill="1" applyBorder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7" fillId="2" borderId="6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wrapText="1"/>
    </xf>
    <xf numFmtId="31" fontId="2" fillId="2" borderId="1" xfId="0" applyNumberFormat="1" applyFont="1" applyFill="1" applyBorder="1" applyAlignment="1">
      <alignment vertical="center" wrapText="1"/>
    </xf>
    <xf numFmtId="38" fontId="2" fillId="2" borderId="1" xfId="1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176" fontId="2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>
      <alignment vertical="center"/>
    </xf>
    <xf numFmtId="38" fontId="2" fillId="3" borderId="1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38" fontId="2" fillId="3" borderId="1" xfId="1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 shrinkToFit="1"/>
    </xf>
    <xf numFmtId="0" fontId="2" fillId="3" borderId="1" xfId="0" applyFont="1" applyFill="1" applyBorder="1" applyAlignment="1">
      <alignment vertical="center" wrapText="1" shrinkToFit="1"/>
    </xf>
    <xf numFmtId="0" fontId="2" fillId="4" borderId="1" xfId="0" applyFont="1" applyFill="1" applyBorder="1">
      <alignment vertical="center"/>
    </xf>
    <xf numFmtId="38" fontId="2" fillId="4" borderId="1" xfId="0" applyNumberFormat="1" applyFont="1" applyFill="1" applyBorder="1">
      <alignment vertical="center"/>
    </xf>
    <xf numFmtId="178" fontId="2" fillId="4" borderId="1" xfId="1" applyNumberFormat="1" applyFont="1" applyFill="1" applyBorder="1">
      <alignment vertical="center"/>
    </xf>
    <xf numFmtId="0" fontId="8" fillId="0" borderId="1" xfId="0" applyFont="1" applyBorder="1" applyAlignment="1">
      <alignment vertical="center" shrinkToFit="1"/>
    </xf>
    <xf numFmtId="176" fontId="7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30"/>
  <sheetViews>
    <sheetView tabSelected="1" zoomScaleNormal="100" zoomScaleSheetLayoutView="115" workbookViewId="0">
      <selection sqref="A1:C1"/>
    </sheetView>
  </sheetViews>
  <sheetFormatPr defaultRowHeight="18.75" x14ac:dyDescent="0.4"/>
  <cols>
    <col min="1" max="1" width="24.125" customWidth="1"/>
    <col min="2" max="2" width="25.375" customWidth="1"/>
    <col min="3" max="3" width="24.125" customWidth="1"/>
    <col min="4" max="4" width="28.125" customWidth="1"/>
    <col min="5" max="5" width="14.625" customWidth="1"/>
    <col min="6" max="6" width="20.875" customWidth="1"/>
    <col min="7" max="7" width="17.625" customWidth="1"/>
    <col min="8" max="8" width="13.625" customWidth="1"/>
    <col min="9" max="9" width="13.875" customWidth="1"/>
    <col min="10" max="10" width="17.25" customWidth="1"/>
    <col min="11" max="12" width="12.875" customWidth="1"/>
    <col min="13" max="13" width="13.375" customWidth="1"/>
    <col min="14" max="14" width="13.875" customWidth="1"/>
    <col min="15" max="15" width="13.125" customWidth="1"/>
    <col min="16" max="16" width="18.625" customWidth="1"/>
    <col min="18" max="18" width="11.125" customWidth="1"/>
    <col min="19" max="19" width="13.375" customWidth="1"/>
    <col min="20" max="20" width="12.375" customWidth="1"/>
    <col min="21" max="21" width="11.875" customWidth="1"/>
    <col min="22" max="22" width="12" customWidth="1"/>
    <col min="23" max="23" width="14.125" customWidth="1"/>
    <col min="24" max="26" width="14.375" customWidth="1"/>
    <col min="27" max="27" width="12.125" customWidth="1"/>
    <col min="28" max="28" width="14.125" customWidth="1"/>
    <col min="29" max="29" width="12.125" customWidth="1"/>
    <col min="30" max="30" width="12" customWidth="1"/>
    <col min="31" max="34" width="12.625" customWidth="1"/>
    <col min="35" max="35" width="12.125" customWidth="1"/>
    <col min="36" max="36" width="11.875" customWidth="1"/>
    <col min="37" max="37" width="13.875" customWidth="1"/>
    <col min="38" max="38" width="12.875" customWidth="1"/>
    <col min="46" max="46" width="10.125" customWidth="1"/>
    <col min="49" max="49" width="11.625" customWidth="1"/>
    <col min="54" max="54" width="10.625" customWidth="1"/>
    <col min="55" max="55" width="12.625" customWidth="1"/>
    <col min="56" max="56" width="12.125" customWidth="1"/>
    <col min="59" max="59" width="11.875" customWidth="1"/>
    <col min="60" max="60" width="12.125" customWidth="1"/>
    <col min="61" max="61" width="10.125" customWidth="1"/>
    <col min="62" max="65" width="13.375" customWidth="1"/>
    <col min="66" max="66" width="15.125" customWidth="1"/>
    <col min="67" max="67" width="20.875" customWidth="1"/>
    <col min="68" max="68" width="13.125" customWidth="1"/>
    <col min="69" max="69" width="13.5" customWidth="1"/>
    <col min="70" max="70" width="12.375" customWidth="1"/>
    <col min="72" max="72" width="15.125" customWidth="1"/>
    <col min="74" max="74" width="13.625" customWidth="1"/>
    <col min="75" max="75" width="15" customWidth="1"/>
    <col min="76" max="76" width="39.25" customWidth="1"/>
  </cols>
  <sheetData>
    <row r="1" spans="1:77" x14ac:dyDescent="0.4">
      <c r="A1" s="51" t="s">
        <v>141</v>
      </c>
      <c r="B1" s="51"/>
      <c r="C1" s="51"/>
      <c r="D1" s="14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2"/>
    </row>
    <row r="2" spans="1:77" x14ac:dyDescent="0.4">
      <c r="A2" s="13"/>
      <c r="B2" s="13"/>
      <c r="C2" s="13"/>
      <c r="D2" s="1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2"/>
    </row>
    <row r="3" spans="1:77" x14ac:dyDescent="0.4">
      <c r="A3" s="13"/>
      <c r="B3" s="13"/>
      <c r="C3" s="13"/>
      <c r="D3" s="14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2"/>
    </row>
    <row r="4" spans="1:77" ht="18" customHeight="1" x14ac:dyDescent="0.4">
      <c r="A4" s="50" t="s">
        <v>4</v>
      </c>
      <c r="B4" s="50" t="s">
        <v>3</v>
      </c>
      <c r="C4" s="50" t="s">
        <v>0</v>
      </c>
      <c r="D4" s="50" t="s">
        <v>5</v>
      </c>
      <c r="E4" s="50" t="s">
        <v>6</v>
      </c>
      <c r="F4" s="50" t="s">
        <v>1</v>
      </c>
      <c r="G4" s="52" t="s">
        <v>143</v>
      </c>
      <c r="H4" s="50" t="s">
        <v>58</v>
      </c>
      <c r="I4" s="53" t="s">
        <v>59</v>
      </c>
      <c r="J4" s="56" t="s">
        <v>60</v>
      </c>
      <c r="K4" s="56" t="s">
        <v>54</v>
      </c>
      <c r="L4" s="68" t="s">
        <v>68</v>
      </c>
      <c r="M4" s="68" t="s">
        <v>15</v>
      </c>
      <c r="N4" s="66" t="s">
        <v>139</v>
      </c>
      <c r="O4" s="67"/>
      <c r="P4" s="67"/>
      <c r="Q4" s="67"/>
      <c r="R4" s="73"/>
      <c r="S4" s="66" t="s">
        <v>24</v>
      </c>
      <c r="T4" s="67"/>
      <c r="U4" s="67"/>
      <c r="V4" s="67"/>
      <c r="W4" s="67"/>
      <c r="X4" s="67"/>
      <c r="Y4" s="67"/>
      <c r="Z4" s="67"/>
      <c r="AA4" s="67"/>
      <c r="AB4" s="73"/>
      <c r="AC4" s="66" t="s">
        <v>26</v>
      </c>
      <c r="AD4" s="67"/>
      <c r="AE4" s="67"/>
      <c r="AF4" s="67"/>
      <c r="AG4" s="67"/>
      <c r="AH4" s="67"/>
      <c r="AI4" s="67"/>
      <c r="AJ4" s="67"/>
      <c r="AK4" s="67"/>
      <c r="AL4" s="73"/>
      <c r="AM4" s="70" t="s">
        <v>37</v>
      </c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66" t="s">
        <v>43</v>
      </c>
      <c r="BO4" s="67"/>
      <c r="BP4" s="67"/>
      <c r="BQ4" s="59" t="s">
        <v>44</v>
      </c>
      <c r="BR4" s="59" t="s">
        <v>44</v>
      </c>
      <c r="BS4" s="62" t="s">
        <v>7</v>
      </c>
      <c r="BT4" s="62"/>
      <c r="BU4" s="62" t="s">
        <v>9</v>
      </c>
      <c r="BV4" s="62"/>
      <c r="BW4" s="59" t="s">
        <v>11</v>
      </c>
      <c r="BX4" s="62" t="s">
        <v>12</v>
      </c>
      <c r="BY4" s="2"/>
    </row>
    <row r="5" spans="1:77" x14ac:dyDescent="0.4">
      <c r="A5" s="50"/>
      <c r="B5" s="50"/>
      <c r="C5" s="50"/>
      <c r="D5" s="50"/>
      <c r="E5" s="50"/>
      <c r="F5" s="50"/>
      <c r="G5" s="52"/>
      <c r="H5" s="50"/>
      <c r="I5" s="54"/>
      <c r="J5" s="57"/>
      <c r="K5" s="57"/>
      <c r="L5" s="69"/>
      <c r="M5" s="69"/>
      <c r="N5" s="63"/>
      <c r="O5" s="64"/>
      <c r="P5" s="64"/>
      <c r="Q5" s="64"/>
      <c r="R5" s="65"/>
      <c r="S5" s="63"/>
      <c r="T5" s="64"/>
      <c r="U5" s="64"/>
      <c r="V5" s="64"/>
      <c r="W5" s="64"/>
      <c r="X5" s="64"/>
      <c r="Y5" s="64"/>
      <c r="Z5" s="64"/>
      <c r="AA5" s="64"/>
      <c r="AB5" s="65"/>
      <c r="AC5" s="63"/>
      <c r="AD5" s="64"/>
      <c r="AE5" s="64"/>
      <c r="AF5" s="64"/>
      <c r="AG5" s="64"/>
      <c r="AH5" s="64"/>
      <c r="AI5" s="64"/>
      <c r="AJ5" s="64"/>
      <c r="AK5" s="64"/>
      <c r="AL5" s="65"/>
      <c r="AM5" s="60" t="s">
        <v>38</v>
      </c>
      <c r="AN5" s="63" t="s">
        <v>45</v>
      </c>
      <c r="AO5" s="64"/>
      <c r="AP5" s="64"/>
      <c r="AQ5" s="65"/>
      <c r="AR5" s="60" t="s">
        <v>46</v>
      </c>
      <c r="AS5" s="16"/>
      <c r="AT5" s="17" t="s">
        <v>42</v>
      </c>
      <c r="AU5" s="17"/>
      <c r="AV5" s="18"/>
      <c r="AW5" s="60" t="s">
        <v>47</v>
      </c>
      <c r="AX5" s="63" t="s">
        <v>48</v>
      </c>
      <c r="AY5" s="64"/>
      <c r="AZ5" s="64"/>
      <c r="BA5" s="64"/>
      <c r="BB5" s="64"/>
      <c r="BC5" s="64"/>
      <c r="BD5" s="65"/>
      <c r="BE5" s="60" t="s">
        <v>49</v>
      </c>
      <c r="BF5" s="63" t="s">
        <v>50</v>
      </c>
      <c r="BG5" s="64"/>
      <c r="BH5" s="64"/>
      <c r="BI5" s="64"/>
      <c r="BJ5" s="65"/>
      <c r="BK5" s="60" t="s">
        <v>64</v>
      </c>
      <c r="BL5" s="63" t="s">
        <v>65</v>
      </c>
      <c r="BM5" s="64"/>
      <c r="BN5" s="63"/>
      <c r="BO5" s="64"/>
      <c r="BP5" s="64"/>
      <c r="BQ5" s="60"/>
      <c r="BR5" s="60"/>
      <c r="BS5" s="62"/>
      <c r="BT5" s="62"/>
      <c r="BU5" s="62"/>
      <c r="BV5" s="62"/>
      <c r="BW5" s="60"/>
      <c r="BX5" s="62"/>
      <c r="BY5" s="2"/>
    </row>
    <row r="6" spans="1:77" x14ac:dyDescent="0.4">
      <c r="A6" s="50"/>
      <c r="B6" s="50"/>
      <c r="C6" s="50"/>
      <c r="D6" s="50"/>
      <c r="E6" s="50"/>
      <c r="F6" s="50"/>
      <c r="G6" s="52"/>
      <c r="H6" s="50"/>
      <c r="I6" s="55"/>
      <c r="J6" s="58"/>
      <c r="K6" s="39" t="s">
        <v>55</v>
      </c>
      <c r="L6" s="19" t="s">
        <v>69</v>
      </c>
      <c r="M6" s="72"/>
      <c r="N6" s="5" t="s">
        <v>16</v>
      </c>
      <c r="O6" s="5" t="s">
        <v>17</v>
      </c>
      <c r="P6" s="5" t="s">
        <v>18</v>
      </c>
      <c r="Q6" s="5" t="s">
        <v>19</v>
      </c>
      <c r="R6" s="6" t="s">
        <v>2</v>
      </c>
      <c r="S6" s="5" t="s">
        <v>20</v>
      </c>
      <c r="T6" s="5" t="s">
        <v>13</v>
      </c>
      <c r="U6" s="5" t="s">
        <v>21</v>
      </c>
      <c r="V6" s="5" t="s">
        <v>25</v>
      </c>
      <c r="W6" s="5" t="s">
        <v>22</v>
      </c>
      <c r="X6" s="5" t="s">
        <v>57</v>
      </c>
      <c r="Y6" s="5" t="s">
        <v>61</v>
      </c>
      <c r="Z6" s="5" t="s">
        <v>62</v>
      </c>
      <c r="AA6" s="6" t="s">
        <v>63</v>
      </c>
      <c r="AB6" s="6" t="s">
        <v>23</v>
      </c>
      <c r="AC6" s="5" t="s">
        <v>20</v>
      </c>
      <c r="AD6" s="5" t="s">
        <v>13</v>
      </c>
      <c r="AE6" s="5" t="s">
        <v>21</v>
      </c>
      <c r="AF6" s="5" t="s">
        <v>25</v>
      </c>
      <c r="AG6" s="5" t="s">
        <v>22</v>
      </c>
      <c r="AH6" s="5" t="s">
        <v>57</v>
      </c>
      <c r="AI6" s="5" t="s">
        <v>61</v>
      </c>
      <c r="AJ6" s="5" t="s">
        <v>62</v>
      </c>
      <c r="AK6" s="6" t="s">
        <v>63</v>
      </c>
      <c r="AL6" s="5" t="s">
        <v>23</v>
      </c>
      <c r="AM6" s="61"/>
      <c r="AN6" s="5" t="s">
        <v>27</v>
      </c>
      <c r="AO6" s="5" t="s">
        <v>28</v>
      </c>
      <c r="AP6" s="5" t="s">
        <v>29</v>
      </c>
      <c r="AQ6" s="5" t="s">
        <v>2</v>
      </c>
      <c r="AR6" s="61"/>
      <c r="AS6" s="4" t="s">
        <v>39</v>
      </c>
      <c r="AT6" s="5" t="s">
        <v>40</v>
      </c>
      <c r="AU6" s="5" t="s">
        <v>41</v>
      </c>
      <c r="AV6" s="5" t="s">
        <v>2</v>
      </c>
      <c r="AW6" s="61"/>
      <c r="AX6" s="4" t="s">
        <v>28</v>
      </c>
      <c r="AY6" s="5" t="s">
        <v>30</v>
      </c>
      <c r="AZ6" s="5" t="s">
        <v>53</v>
      </c>
      <c r="BA6" s="20" t="s">
        <v>31</v>
      </c>
      <c r="BB6" s="4" t="s">
        <v>32</v>
      </c>
      <c r="BC6" s="5" t="s">
        <v>33</v>
      </c>
      <c r="BD6" s="5" t="s">
        <v>2</v>
      </c>
      <c r="BE6" s="61"/>
      <c r="BF6" s="5" t="s">
        <v>14</v>
      </c>
      <c r="BG6" s="5" t="s">
        <v>34</v>
      </c>
      <c r="BH6" s="5" t="s">
        <v>35</v>
      </c>
      <c r="BI6" s="5" t="s">
        <v>2</v>
      </c>
      <c r="BJ6" s="5" t="s">
        <v>36</v>
      </c>
      <c r="BK6" s="61"/>
      <c r="BL6" s="5" t="s">
        <v>66</v>
      </c>
      <c r="BM6" s="5" t="s">
        <v>67</v>
      </c>
      <c r="BN6" s="5" t="s">
        <v>56</v>
      </c>
      <c r="BO6" s="3" t="s">
        <v>51</v>
      </c>
      <c r="BP6" s="3" t="s">
        <v>2</v>
      </c>
      <c r="BQ6" s="61"/>
      <c r="BR6" s="7" t="s">
        <v>52</v>
      </c>
      <c r="BS6" s="5" t="s">
        <v>8</v>
      </c>
      <c r="BT6" s="5" t="s">
        <v>10</v>
      </c>
      <c r="BU6" s="5" t="s">
        <v>8</v>
      </c>
      <c r="BV6" s="5" t="s">
        <v>10</v>
      </c>
      <c r="BW6" s="61"/>
      <c r="BX6" s="62"/>
      <c r="BY6" s="2"/>
    </row>
    <row r="7" spans="1:77" ht="20.100000000000001" customHeight="1" x14ac:dyDescent="0.4">
      <c r="A7" s="21" t="s">
        <v>70</v>
      </c>
      <c r="B7" s="22" t="s">
        <v>93</v>
      </c>
      <c r="C7" s="21" t="s">
        <v>71</v>
      </c>
      <c r="D7" s="23" t="s">
        <v>72</v>
      </c>
      <c r="E7" s="12" t="s">
        <v>85</v>
      </c>
      <c r="F7" s="12" t="s">
        <v>83</v>
      </c>
      <c r="G7" s="12" t="s">
        <v>73</v>
      </c>
      <c r="H7" s="24">
        <v>44803</v>
      </c>
      <c r="I7" s="24">
        <v>46477</v>
      </c>
      <c r="J7" s="25">
        <v>7738500</v>
      </c>
      <c r="K7" s="25">
        <v>33</v>
      </c>
      <c r="L7" s="8">
        <v>330</v>
      </c>
      <c r="M7" s="8" t="s">
        <v>86</v>
      </c>
      <c r="N7" s="8"/>
      <c r="O7" s="8"/>
      <c r="P7" s="8"/>
      <c r="Q7" s="8" t="s">
        <v>78</v>
      </c>
      <c r="S7" s="11" t="s">
        <v>74</v>
      </c>
      <c r="T7" s="11">
        <v>50</v>
      </c>
      <c r="U7" s="11"/>
      <c r="V7" s="11">
        <v>100</v>
      </c>
      <c r="W7" s="11"/>
      <c r="X7" s="8"/>
      <c r="Y7" s="8"/>
      <c r="Z7" s="9">
        <v>3000</v>
      </c>
      <c r="AA7" s="10">
        <v>15000</v>
      </c>
      <c r="AB7" s="8"/>
      <c r="AC7" s="11" t="s">
        <v>75</v>
      </c>
      <c r="AD7" s="11">
        <v>20</v>
      </c>
      <c r="AE7" s="11"/>
      <c r="AF7" s="11">
        <v>10</v>
      </c>
      <c r="AG7" s="11"/>
      <c r="AH7" s="11"/>
      <c r="AI7" s="11"/>
      <c r="AJ7" s="11">
        <v>100</v>
      </c>
      <c r="AK7" s="8">
        <v>200</v>
      </c>
      <c r="AL7" s="8" t="s">
        <v>94</v>
      </c>
      <c r="AM7" s="8" t="s">
        <v>80</v>
      </c>
      <c r="AN7" s="6"/>
      <c r="AO7" s="6" t="s">
        <v>79</v>
      </c>
      <c r="AP7" s="6" t="s">
        <v>79</v>
      </c>
      <c r="AQ7" s="8"/>
      <c r="AR7" s="8" t="s">
        <v>80</v>
      </c>
      <c r="AS7" s="6"/>
      <c r="AT7" s="6" t="s">
        <v>79</v>
      </c>
      <c r="AU7" s="6"/>
      <c r="AV7" s="8"/>
      <c r="AW7" s="8" t="s">
        <v>80</v>
      </c>
      <c r="AX7" s="6"/>
      <c r="AY7" s="6"/>
      <c r="AZ7" s="6"/>
      <c r="BA7" s="6"/>
      <c r="BB7" s="6" t="s">
        <v>79</v>
      </c>
      <c r="BC7" s="6"/>
      <c r="BD7" s="28" t="s">
        <v>84</v>
      </c>
      <c r="BE7" s="8" t="s">
        <v>80</v>
      </c>
      <c r="BF7" s="6" t="s">
        <v>79</v>
      </c>
      <c r="BG7" s="6" t="s">
        <v>79</v>
      </c>
      <c r="BH7" s="6"/>
      <c r="BI7" s="6"/>
      <c r="BJ7" s="6" t="s">
        <v>79</v>
      </c>
      <c r="BK7" s="8" t="s">
        <v>80</v>
      </c>
      <c r="BL7" s="6" t="s">
        <v>81</v>
      </c>
      <c r="BM7" s="6" t="s">
        <v>82</v>
      </c>
      <c r="BN7" s="8" t="s">
        <v>77</v>
      </c>
      <c r="BO7" s="11" t="s">
        <v>76</v>
      </c>
      <c r="BP7" s="8" t="s">
        <v>87</v>
      </c>
      <c r="BQ7" s="8" t="s">
        <v>88</v>
      </c>
      <c r="BR7" s="8" t="s">
        <v>92</v>
      </c>
      <c r="BS7" s="8" t="s">
        <v>89</v>
      </c>
      <c r="BT7" s="8">
        <v>403.5</v>
      </c>
      <c r="BU7" s="8"/>
      <c r="BV7" s="8">
        <v>331</v>
      </c>
      <c r="BW7" s="11" t="s">
        <v>90</v>
      </c>
      <c r="BX7" s="8" t="s">
        <v>91</v>
      </c>
      <c r="BY7" s="2"/>
    </row>
    <row r="8" spans="1:77" ht="20.100000000000001" customHeight="1" x14ac:dyDescent="0.4">
      <c r="A8" s="29" t="s">
        <v>138</v>
      </c>
      <c r="B8" s="35">
        <v>1</v>
      </c>
      <c r="C8" s="30"/>
      <c r="D8" s="31"/>
      <c r="E8" s="31"/>
      <c r="F8" s="31"/>
      <c r="G8" s="31"/>
      <c r="H8" s="31"/>
      <c r="I8" s="31"/>
      <c r="J8" s="33">
        <f>SUM(J7)</f>
        <v>7738500</v>
      </c>
      <c r="K8" s="36">
        <f>SUM(K7)</f>
        <v>33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2"/>
    </row>
    <row r="9" spans="1:77" ht="51.95" customHeight="1" x14ac:dyDescent="0.4">
      <c r="A9" s="21" t="s">
        <v>102</v>
      </c>
      <c r="B9" s="26" t="s">
        <v>103</v>
      </c>
      <c r="C9" s="21" t="s">
        <v>104</v>
      </c>
      <c r="D9" s="46" t="s">
        <v>142</v>
      </c>
      <c r="E9" s="8" t="s">
        <v>85</v>
      </c>
      <c r="F9" s="8" t="s">
        <v>105</v>
      </c>
      <c r="G9" s="48" t="s">
        <v>106</v>
      </c>
      <c r="H9" s="47">
        <v>44993</v>
      </c>
      <c r="I9" s="34">
        <v>46022</v>
      </c>
      <c r="J9" s="25">
        <v>2679560</v>
      </c>
      <c r="K9" s="25">
        <v>800</v>
      </c>
      <c r="L9" s="11" t="s">
        <v>107</v>
      </c>
      <c r="M9" s="8" t="s">
        <v>100</v>
      </c>
      <c r="N9" s="8">
        <v>63.4</v>
      </c>
      <c r="O9" s="8">
        <v>23.1</v>
      </c>
      <c r="P9" s="8" t="s">
        <v>108</v>
      </c>
      <c r="Q9" s="8" t="s">
        <v>78</v>
      </c>
      <c r="R9" s="49"/>
      <c r="S9" s="11" t="s">
        <v>109</v>
      </c>
      <c r="T9" s="11" t="s">
        <v>110</v>
      </c>
      <c r="U9" s="11" t="s">
        <v>111</v>
      </c>
      <c r="V9" s="11" t="s">
        <v>112</v>
      </c>
      <c r="W9" s="11" t="s">
        <v>110</v>
      </c>
      <c r="X9" s="6" t="s">
        <v>113</v>
      </c>
      <c r="Y9" s="6" t="s">
        <v>113</v>
      </c>
      <c r="Z9" s="6" t="s">
        <v>113</v>
      </c>
      <c r="AA9" s="6" t="s">
        <v>113</v>
      </c>
      <c r="AB9" s="6" t="s">
        <v>113</v>
      </c>
      <c r="AC9" s="11" t="s">
        <v>75</v>
      </c>
      <c r="AD9" s="11" t="s">
        <v>114</v>
      </c>
      <c r="AE9" s="11" t="s">
        <v>115</v>
      </c>
      <c r="AF9" s="11" t="s">
        <v>114</v>
      </c>
      <c r="AG9" s="11" t="s">
        <v>115</v>
      </c>
      <c r="AH9" s="6" t="s">
        <v>113</v>
      </c>
      <c r="AI9" s="11" t="s">
        <v>116</v>
      </c>
      <c r="AJ9" s="6" t="s">
        <v>113</v>
      </c>
      <c r="AK9" s="6" t="s">
        <v>113</v>
      </c>
      <c r="AL9" s="6" t="s">
        <v>113</v>
      </c>
      <c r="AM9" s="8" t="s">
        <v>101</v>
      </c>
      <c r="AN9" s="6"/>
      <c r="AO9" s="6"/>
      <c r="AP9" s="6"/>
      <c r="AQ9" s="8"/>
      <c r="AR9" s="8" t="s">
        <v>117</v>
      </c>
      <c r="AS9" s="6" t="s">
        <v>79</v>
      </c>
      <c r="AT9" s="6" t="s">
        <v>118</v>
      </c>
      <c r="AU9" s="6"/>
      <c r="AV9" s="8" t="s">
        <v>119</v>
      </c>
      <c r="AW9" s="8" t="s">
        <v>80</v>
      </c>
      <c r="AX9" s="6" t="s">
        <v>79</v>
      </c>
      <c r="AY9" s="6"/>
      <c r="AZ9" s="6"/>
      <c r="BA9" s="6" t="s">
        <v>79</v>
      </c>
      <c r="BB9" s="6" t="s">
        <v>79</v>
      </c>
      <c r="BC9" s="6"/>
      <c r="BD9" s="28" t="s">
        <v>120</v>
      </c>
      <c r="BE9" s="8" t="s">
        <v>80</v>
      </c>
      <c r="BF9" s="6" t="s">
        <v>79</v>
      </c>
      <c r="BG9" s="6" t="s">
        <v>79</v>
      </c>
      <c r="BH9" s="6"/>
      <c r="BI9" s="6"/>
      <c r="BJ9" s="6" t="s">
        <v>79</v>
      </c>
      <c r="BK9" s="8" t="s">
        <v>101</v>
      </c>
      <c r="BL9" s="6"/>
      <c r="BM9" s="6"/>
      <c r="BN9" s="8" t="s">
        <v>121</v>
      </c>
      <c r="BO9" s="8" t="s">
        <v>122</v>
      </c>
      <c r="BP9" s="8" t="s">
        <v>87</v>
      </c>
      <c r="BQ9" s="8" t="s">
        <v>123</v>
      </c>
      <c r="BR9" s="8" t="s">
        <v>92</v>
      </c>
      <c r="BS9" s="8"/>
      <c r="BT9" s="8"/>
      <c r="BU9" s="8" t="s">
        <v>124</v>
      </c>
      <c r="BV9" s="8">
        <v>1785.4</v>
      </c>
      <c r="BW9" s="11" t="s">
        <v>125</v>
      </c>
      <c r="BX9" s="40" t="s">
        <v>126</v>
      </c>
      <c r="BY9" s="2"/>
    </row>
    <row r="10" spans="1:77" ht="51.95" customHeight="1" x14ac:dyDescent="0.4">
      <c r="A10" s="21" t="s">
        <v>102</v>
      </c>
      <c r="B10" s="26" t="s">
        <v>127</v>
      </c>
      <c r="C10" s="41" t="s">
        <v>128</v>
      </c>
      <c r="D10" s="23" t="s">
        <v>144</v>
      </c>
      <c r="E10" s="12" t="s">
        <v>129</v>
      </c>
      <c r="F10" s="12" t="s">
        <v>83</v>
      </c>
      <c r="G10" s="12" t="s">
        <v>106</v>
      </c>
      <c r="H10" s="27">
        <v>44708</v>
      </c>
      <c r="I10" s="27">
        <v>45366</v>
      </c>
      <c r="J10" s="25">
        <v>147400</v>
      </c>
      <c r="K10" s="25">
        <v>100</v>
      </c>
      <c r="L10" s="8"/>
      <c r="M10" s="8" t="s">
        <v>130</v>
      </c>
      <c r="N10" s="8"/>
      <c r="O10" s="8"/>
      <c r="P10" s="8"/>
      <c r="Q10" s="8" t="s">
        <v>78</v>
      </c>
      <c r="S10" s="8">
        <v>12.1</v>
      </c>
      <c r="T10" s="8">
        <v>129.19999999999999</v>
      </c>
      <c r="U10" s="8">
        <v>25.9</v>
      </c>
      <c r="V10" s="8">
        <v>3.6</v>
      </c>
      <c r="W10" s="8">
        <v>30</v>
      </c>
      <c r="X10" s="6" t="s">
        <v>113</v>
      </c>
      <c r="Y10" s="6" t="s">
        <v>113</v>
      </c>
      <c r="Z10" s="6" t="s">
        <v>113</v>
      </c>
      <c r="AA10" s="6" t="s">
        <v>113</v>
      </c>
      <c r="AB10" s="6" t="s">
        <v>113</v>
      </c>
      <c r="AC10" s="11" t="s">
        <v>75</v>
      </c>
      <c r="AD10" s="11" t="s">
        <v>115</v>
      </c>
      <c r="AE10" s="11" t="s">
        <v>131</v>
      </c>
      <c r="AF10" s="11" t="s">
        <v>115</v>
      </c>
      <c r="AG10" s="11" t="s">
        <v>115</v>
      </c>
      <c r="AH10" s="6" t="s">
        <v>113</v>
      </c>
      <c r="AI10" s="11" t="s">
        <v>132</v>
      </c>
      <c r="AJ10" s="11" t="s">
        <v>133</v>
      </c>
      <c r="AK10" s="6" t="s">
        <v>113</v>
      </c>
      <c r="AL10" s="6" t="s">
        <v>113</v>
      </c>
      <c r="AM10" s="8" t="s">
        <v>80</v>
      </c>
      <c r="AN10" s="6"/>
      <c r="AO10" s="6"/>
      <c r="AP10" s="6" t="s">
        <v>79</v>
      </c>
      <c r="AQ10" s="8"/>
      <c r="AR10" s="8" t="s">
        <v>80</v>
      </c>
      <c r="AS10" s="6" t="s">
        <v>79</v>
      </c>
      <c r="AT10" s="6"/>
      <c r="AU10" s="6"/>
      <c r="AV10" s="8"/>
      <c r="AW10" s="8" t="s">
        <v>80</v>
      </c>
      <c r="AX10" s="6" t="s">
        <v>79</v>
      </c>
      <c r="AY10" s="6"/>
      <c r="AZ10" s="6"/>
      <c r="BA10" s="6" t="s">
        <v>79</v>
      </c>
      <c r="BB10" s="6" t="s">
        <v>79</v>
      </c>
      <c r="BC10" s="6"/>
      <c r="BD10" s="28" t="s">
        <v>120</v>
      </c>
      <c r="BE10" s="8" t="s">
        <v>80</v>
      </c>
      <c r="BF10" s="6" t="s">
        <v>79</v>
      </c>
      <c r="BG10" s="6"/>
      <c r="BH10" s="6"/>
      <c r="BI10" s="6" t="s">
        <v>134</v>
      </c>
      <c r="BJ10" s="6" t="s">
        <v>79</v>
      </c>
      <c r="BK10" s="8" t="s">
        <v>119</v>
      </c>
      <c r="BL10" s="6"/>
      <c r="BM10" s="6"/>
      <c r="BN10" s="8" t="s">
        <v>121</v>
      </c>
      <c r="BO10" s="8" t="s">
        <v>135</v>
      </c>
      <c r="BP10" s="8" t="s">
        <v>87</v>
      </c>
      <c r="BQ10" s="8" t="s">
        <v>123</v>
      </c>
      <c r="BR10" s="8">
        <v>1</v>
      </c>
      <c r="BS10" s="8"/>
      <c r="BT10" s="8" t="s">
        <v>136</v>
      </c>
      <c r="BU10" s="8"/>
      <c r="BV10" s="8" t="s">
        <v>136</v>
      </c>
      <c r="BW10" s="8" t="s">
        <v>136</v>
      </c>
      <c r="BX10" s="40" t="s">
        <v>137</v>
      </c>
      <c r="BY10" s="2"/>
    </row>
    <row r="11" spans="1:77" ht="20.100000000000001" customHeight="1" x14ac:dyDescent="0.4">
      <c r="A11" s="29" t="s">
        <v>138</v>
      </c>
      <c r="B11" s="35">
        <v>2</v>
      </c>
      <c r="C11" s="42"/>
      <c r="D11" s="31"/>
      <c r="E11" s="31"/>
      <c r="F11" s="31"/>
      <c r="G11" s="31"/>
      <c r="H11" s="31"/>
      <c r="I11" s="31"/>
      <c r="J11" s="36">
        <f>SUM(J9:J10)</f>
        <v>2826960</v>
      </c>
      <c r="K11" s="36">
        <f>SUM(K9:K10)</f>
        <v>900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2"/>
    </row>
    <row r="12" spans="1:77" ht="20.100000000000001" customHeight="1" x14ac:dyDescent="0.4">
      <c r="A12" s="21" t="s">
        <v>95</v>
      </c>
      <c r="B12" s="26" t="s">
        <v>96</v>
      </c>
      <c r="C12" s="21" t="s">
        <v>97</v>
      </c>
      <c r="D12" s="23" t="s">
        <v>98</v>
      </c>
      <c r="E12" s="12"/>
      <c r="F12" s="12" t="s">
        <v>83</v>
      </c>
      <c r="G12" s="12" t="s">
        <v>99</v>
      </c>
      <c r="H12" s="24">
        <v>44827</v>
      </c>
      <c r="I12" s="24">
        <v>46112</v>
      </c>
      <c r="J12" s="25">
        <v>830000</v>
      </c>
      <c r="K12" s="25">
        <v>400</v>
      </c>
      <c r="L12" s="8">
        <v>4.2</v>
      </c>
      <c r="M12" s="8" t="s">
        <v>100</v>
      </c>
      <c r="N12" s="8"/>
      <c r="O12" s="8"/>
      <c r="P12" s="8"/>
      <c r="Q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11"/>
      <c r="AD12" s="11"/>
      <c r="AE12" s="11"/>
      <c r="AF12" s="11"/>
      <c r="AG12" s="11"/>
      <c r="AH12" s="11"/>
      <c r="AI12" s="11"/>
      <c r="AJ12" s="11"/>
      <c r="AK12" s="8"/>
      <c r="AL12" s="8"/>
      <c r="AM12" s="8" t="s">
        <v>80</v>
      </c>
      <c r="AN12" s="6"/>
      <c r="AO12" s="6" t="s">
        <v>79</v>
      </c>
      <c r="AP12" s="6" t="s">
        <v>79</v>
      </c>
      <c r="AQ12" s="8"/>
      <c r="AR12" s="8" t="s">
        <v>80</v>
      </c>
      <c r="AS12" s="6"/>
      <c r="AT12" s="6" t="s">
        <v>79</v>
      </c>
      <c r="AU12" s="6"/>
      <c r="AV12" s="8"/>
      <c r="AW12" s="8" t="s">
        <v>101</v>
      </c>
      <c r="AX12" s="6"/>
      <c r="AY12" s="6"/>
      <c r="AZ12" s="6"/>
      <c r="BA12" s="6"/>
      <c r="BB12" s="6"/>
      <c r="BC12" s="6"/>
      <c r="BD12" s="28"/>
      <c r="BE12" s="8" t="s">
        <v>80</v>
      </c>
      <c r="BF12" s="6" t="s">
        <v>79</v>
      </c>
      <c r="BG12" s="6" t="s">
        <v>79</v>
      </c>
      <c r="BH12" s="6"/>
      <c r="BI12" s="6"/>
      <c r="BJ12" s="6"/>
      <c r="BK12" s="8"/>
      <c r="BL12" s="6"/>
      <c r="BM12" s="6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2"/>
    </row>
    <row r="13" spans="1:77" ht="20.100000000000001" customHeight="1" x14ac:dyDescent="0.4">
      <c r="A13" s="29" t="s">
        <v>138</v>
      </c>
      <c r="B13" s="35">
        <v>1</v>
      </c>
      <c r="C13" s="30"/>
      <c r="D13" s="31"/>
      <c r="E13" s="31"/>
      <c r="F13" s="31"/>
      <c r="G13" s="31"/>
      <c r="H13" s="31"/>
      <c r="I13" s="31"/>
      <c r="J13" s="33">
        <f>SUM(J12)</f>
        <v>830000</v>
      </c>
      <c r="K13" s="36">
        <f>SUM(K12)</f>
        <v>400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2"/>
      <c r="BQ13" s="32"/>
      <c r="BR13" s="32"/>
      <c r="BS13" s="32"/>
      <c r="BT13" s="32"/>
      <c r="BU13" s="32"/>
      <c r="BV13" s="32"/>
      <c r="BW13" s="32"/>
      <c r="BX13" s="32"/>
      <c r="BY13" s="2"/>
    </row>
    <row r="14" spans="1:77" ht="20.100000000000001" customHeight="1" x14ac:dyDescent="0.4">
      <c r="A14" s="37" t="s">
        <v>140</v>
      </c>
      <c r="B14" s="38">
        <f>+B8+B11+B13</f>
        <v>4</v>
      </c>
      <c r="C14" s="43"/>
      <c r="D14" s="43"/>
      <c r="E14" s="43"/>
      <c r="F14" s="43"/>
      <c r="G14" s="43"/>
      <c r="H14" s="43"/>
      <c r="I14" s="43"/>
      <c r="J14" s="44">
        <f>+J8+J11+J13</f>
        <v>11395460</v>
      </c>
      <c r="K14" s="45">
        <f>+K8+K11+K13</f>
        <v>1333</v>
      </c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</row>
    <row r="24" spans="7:8" x14ac:dyDescent="0.4">
      <c r="G24" s="75"/>
      <c r="H24" s="75"/>
    </row>
    <row r="25" spans="7:8" x14ac:dyDescent="0.4">
      <c r="G25" s="74"/>
      <c r="H25" s="74"/>
    </row>
    <row r="26" spans="7:8" x14ac:dyDescent="0.4">
      <c r="G26" s="74"/>
      <c r="H26" s="74"/>
    </row>
    <row r="27" spans="7:8" x14ac:dyDescent="0.4">
      <c r="H27" s="76"/>
    </row>
    <row r="28" spans="7:8" x14ac:dyDescent="0.4">
      <c r="G28" s="1"/>
      <c r="H28" s="76"/>
    </row>
    <row r="29" spans="7:8" x14ac:dyDescent="0.4">
      <c r="G29" s="74"/>
      <c r="H29" s="74"/>
    </row>
    <row r="30" spans="7:8" x14ac:dyDescent="0.4">
      <c r="G30" s="74"/>
      <c r="H30" s="74"/>
    </row>
  </sheetData>
  <mergeCells count="40">
    <mergeCell ref="G30:H30"/>
    <mergeCell ref="G24:H24"/>
    <mergeCell ref="G25:H25"/>
    <mergeCell ref="G26:H26"/>
    <mergeCell ref="H27:H28"/>
    <mergeCell ref="G29:H29"/>
    <mergeCell ref="L4:L5"/>
    <mergeCell ref="BK5:BK6"/>
    <mergeCell ref="AM4:BM4"/>
    <mergeCell ref="BL5:BM5"/>
    <mergeCell ref="BU4:BV5"/>
    <mergeCell ref="M4:M6"/>
    <mergeCell ref="N4:R5"/>
    <mergeCell ref="S4:AB5"/>
    <mergeCell ref="AC4:AL5"/>
    <mergeCell ref="AM5:AM6"/>
    <mergeCell ref="AN5:AQ5"/>
    <mergeCell ref="BW4:BW6"/>
    <mergeCell ref="BX4:BX6"/>
    <mergeCell ref="AR5:AR6"/>
    <mergeCell ref="AW5:AW6"/>
    <mergeCell ref="AX5:BD5"/>
    <mergeCell ref="BR4:BR5"/>
    <mergeCell ref="BS4:BT5"/>
    <mergeCell ref="BQ4:BQ6"/>
    <mergeCell ref="BE5:BE6"/>
    <mergeCell ref="BF5:BJ5"/>
    <mergeCell ref="BN4:BP5"/>
    <mergeCell ref="F4:F6"/>
    <mergeCell ref="G4:G6"/>
    <mergeCell ref="I4:I6"/>
    <mergeCell ref="J4:J6"/>
    <mergeCell ref="K4:K5"/>
    <mergeCell ref="H4:H6"/>
    <mergeCell ref="E4:E6"/>
    <mergeCell ref="A1:C1"/>
    <mergeCell ref="A4:A6"/>
    <mergeCell ref="B4:B6"/>
    <mergeCell ref="C4:C6"/>
    <mergeCell ref="D4:D6"/>
  </mergeCells>
  <phoneticPr fontId="1"/>
  <dataValidations count="13">
    <dataValidation type="list" allowBlank="1" showInputMessage="1" showErrorMessage="1" sqref="A7 A9:A10 A12" xr:uid="{00000000-0002-0000-0000-000008000000}">
      <formula1>"エクシオグループ㈱,エスエヌ環境テクノロジー㈱,荏原環境プラント㈱,㈱ 川崎技研,川崎重工業㈱,極東開発工業㈱,㈱クボタ,クボタ環境エンジニアリング㈱,三機工業㈱,ＪＦＥエンジニアリング㈱,㈱神鋼環境ソリューション,新明和工業㈱,水ingエンジニアリング㈱,㈱タクマ,月島JFEアクアソリューション㈱,㈱西原環境,日鉄エンジニアリング㈱,日立造船㈱,㈱プランテック,メタウォーター㈱"</formula1>
    </dataValidation>
    <dataValidation type="list" allowBlank="1" showInputMessage="1" showErrorMessage="1" sqref="BF12:BH12 BJ12 AS12:AU12 AX12:BC12 BJ7 BF7:BH7 AN7:AP7 AX7:BC7 AS7:AU7 AS9:AU10 BJ9:BJ10 BF9:BH10 AN9:AP10 AX9:BC10 AN12:AP12" xr:uid="{00000000-0002-0000-0000-000000000000}">
      <formula1>"○"</formula1>
    </dataValidation>
    <dataValidation type="list" allowBlank="1" showInputMessage="1" showErrorMessage="1" sqref="BQ7 BQ9:BQ10 BQ12:BQ13" xr:uid="{00000000-0002-0000-0000-000001000000}">
      <formula1>"直営,一部委託,全委託"</formula1>
    </dataValidation>
    <dataValidation type="list" allowBlank="1" showInputMessage="1" showErrorMessage="1" sqref="BS12:BS13 BU7 BS7 BS9:BS10 BU9:BU10 BU12:BU13" xr:uid="{00000000-0002-0000-0000-000002000000}">
      <formula1>"RC,鉄骨,RC＋鉄骨, その他"</formula1>
    </dataValidation>
    <dataValidation type="list" allowBlank="1" showInputMessage="1" showErrorMessage="1" sqref="BP7 BP9:BP10 BP12:BP13" xr:uid="{00000000-0002-0000-0000-000003000000}">
      <formula1>"あり(固定床）,あり（移動床）,なし　"</formula1>
    </dataValidation>
    <dataValidation type="list" allowBlank="1" showInputMessage="1" showErrorMessage="1" sqref="AR12 BK12 BE12 AM12 BK7 AR7 AW7 AM7 BE7 BE9:BE10 BK9:BK10 AR9:AR10 AW9:AW10 AM9:AM10 AW12" xr:uid="{00000000-0002-0000-0000-000004000000}">
      <formula1>"あり,なし"</formula1>
    </dataValidation>
    <dataValidation type="list" allowBlank="1" showInputMessage="1" showErrorMessage="1" sqref="Q7 Q9:Q10 Q12" xr:uid="{00000000-0002-0000-0000-000006000000}">
      <formula1>"○　　"</formula1>
    </dataValidation>
    <dataValidation type="list" allowBlank="1" showInputMessage="1" showErrorMessage="1" sqref="E7 E9:E10 E12" xr:uid="{00000000-0002-0000-0000-000007000000}">
      <formula1>"循環交付金,施設整備交付金,二酸化炭素補助金,国庫補助,自治体単独,その他国庫補助"</formula1>
    </dataValidation>
    <dataValidation type="list" allowBlank="1" showInputMessage="1" showErrorMessage="1" sqref="F7 F9:F10 F12" xr:uid="{00000000-0002-0000-0000-000009000000}">
      <formula1>"EPC,DBO,BTO,BOT,BOO,その他"</formula1>
    </dataValidation>
    <dataValidation type="list" allowBlank="1" showInputMessage="1" showErrorMessage="1" sqref="M7 M9:M10 M12" xr:uid="{00000000-0002-0000-0000-00000A000000}">
      <formula1>"山間,平地,水面,海面,屋根付,その他"</formula1>
    </dataValidation>
    <dataValidation type="list" allowBlank="1" showInputMessage="1" showErrorMessage="1" sqref="BL7 BL9:BL10 BL12" xr:uid="{00000000-0002-0000-0000-00000B000000}">
      <formula1>"RO,ED,その他"</formula1>
    </dataValidation>
    <dataValidation type="list" allowBlank="1" showInputMessage="1" showErrorMessage="1" sqref="BM7 BM9:BM10 BM12" xr:uid="{00000000-0002-0000-0000-00000C000000}">
      <formula1>"乾燥固化,エコ次亜"</formula1>
    </dataValidation>
    <dataValidation type="list" allowBlank="1" showInputMessage="1" showErrorMessage="1" sqref="G7 G9:G10 G12" xr:uid="{00000000-0002-0000-0000-00000D000000}">
      <formula1>"一括,土建分離,機械・土建(乙型JV),機械・土建(甲型JV),他JV"</formula1>
    </dataValidation>
  </dataValidations>
  <pageMargins left="0.70866141732283472" right="0.70866141732283472" top="0.74803149606299213" bottom="0.74803149606299213" header="0.31496062992125984" footer="0.31496062992125984"/>
  <pageSetup paperSize="8" scale="17" orientation="landscape" verticalDpi="0" r:id="rId1"/>
  <headerFooter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浸出水処理施設(2022年度）</vt:lpstr>
      <vt:lpstr>'浸出水処理施設(2022年度）'!Print_Area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株式会社アイテクノuser231</cp:lastModifiedBy>
  <cp:lastPrinted>2023-12-19T08:03:58Z</cp:lastPrinted>
  <dcterms:created xsi:type="dcterms:W3CDTF">2023-08-07T02:25:14Z</dcterms:created>
  <dcterms:modified xsi:type="dcterms:W3CDTF">2023-12-26T00:56:18Z</dcterms:modified>
</cp:coreProperties>
</file>